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metadata.xml" ContentType="application/vnd.openxmlformats-officedocument.spreadsheetml.sheetMetadata+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drawings/drawing1.xml" ContentType="application/vnd.openxmlformats-officedocument.drawing+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Retail - Bottle" sheetId="1" r:id="rId5"/>
  </sheets>
</workbook>
</file>

<file path=xl/metadata.xml><?xml version="1.0" encoding="utf-8"?>
<metadata xmlns:xda="http://schemas.microsoft.com/office/spreadsheetml/2017/dynamicarray"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<sst xmlns="http://schemas.openxmlformats.org/spreadsheetml/2006/main" uniqueCount="22">
  <si>
    <t xml:space="preserve"> MPACT Economic Overview 2025</t>
  </si>
  <si>
    <t xml:space="preserve">Retail Store - Bottle
</t>
  </si>
  <si>
    <t xml:space="preserve">Case Price to Retailer : </t>
  </si>
  <si>
    <t xml:space="preserve">ECONOMICS - Analysis By Unit Size </t>
  </si>
  <si>
    <t>Economics by SKU</t>
  </si>
  <si>
    <t>Singles - 375 ML</t>
  </si>
  <si>
    <t>4 Packs</t>
  </si>
  <si>
    <t>Suggested Retail Price</t>
  </si>
  <si>
    <t>Cost Per Unit</t>
  </si>
  <si>
    <t>Gross Profit $</t>
  </si>
  <si>
    <t>Profit Margin %</t>
  </si>
  <si>
    <t>ECONOMICS - Annual Profit Analysis</t>
  </si>
  <si>
    <t>Economics By Year</t>
  </si>
  <si>
    <t>TOTAL</t>
  </si>
  <si>
    <t xml:space="preserve">Units Sold Per Day </t>
  </si>
  <si>
    <t>Average Annual Cases</t>
  </si>
  <si>
    <t>Average Cases
Per Month:</t>
  </si>
  <si>
    <t>Annual Revenue</t>
  </si>
  <si>
    <t>Annual Cost</t>
  </si>
  <si>
    <t>Annual Gross Profit $</t>
  </si>
  <si>
    <t>Annual Profit Margin %</t>
  </si>
  <si>
    <t>The Case Price factored in is an average budgetary price. The final case price may vary depending on your distributor price level.  This economic analysis provided was based on 2024 historical average sales data of MPACT customers and in no way represents a guarantee.
Actual Sales and profit may vary based on operating conditions and other market factors. Pricing Subject to Change without notice.</t>
  </si>
</sst>
</file>

<file path=xl/styles.xml><?xml version="1.0" encoding="utf-8"?>
<styleSheet xmlns="http://schemas.openxmlformats.org/spreadsheetml/2006/main">
  <numFmts count="5">
    <numFmt numFmtId="0" formatCode="General"/>
    <numFmt numFmtId="59" formatCode="&quot;$&quot;#,##0.00"/>
    <numFmt numFmtId="60" formatCode="0.0%"/>
    <numFmt numFmtId="61" formatCode="0.0"/>
    <numFmt numFmtId="62" formatCode="&quot;$&quot;#,##0"/>
  </numFmts>
  <fonts count="12">
    <font>
      <sz val="11"/>
      <color indexed="8"/>
      <name val="Aptos Narrow"/>
    </font>
    <font>
      <sz val="8"/>
      <color indexed="8"/>
      <name val="Aptos Narrow"/>
    </font>
    <font>
      <sz val="15"/>
      <color indexed="8"/>
      <name val="Calibri"/>
    </font>
    <font>
      <b val="1"/>
      <sz val="24"/>
      <color indexed="11"/>
      <name val="Aptos"/>
    </font>
    <font>
      <b val="1"/>
      <sz val="14"/>
      <color indexed="11"/>
      <name val="Aptos"/>
    </font>
    <font>
      <b val="1"/>
      <sz val="11"/>
      <color indexed="11"/>
      <name val="Aptos"/>
    </font>
    <font>
      <b val="1"/>
      <sz val="11"/>
      <color indexed="8"/>
      <name val="Aptos"/>
    </font>
    <font>
      <b val="1"/>
      <sz val="18"/>
      <color indexed="11"/>
      <name val="Aptos"/>
    </font>
    <font>
      <b val="1"/>
      <sz val="14"/>
      <color indexed="8"/>
      <name val="Aptos"/>
    </font>
    <font>
      <b val="1"/>
      <sz val="12"/>
      <color indexed="8"/>
      <name val="Aptos"/>
    </font>
    <font>
      <b val="1"/>
      <sz val="16"/>
      <color indexed="8"/>
      <name val="Aptos"/>
    </font>
    <font>
      <sz val="8"/>
      <color indexed="8"/>
      <name val="Aptos"/>
    </font>
  </fonts>
  <fills count="7">
    <fill>
      <patternFill patternType="none"/>
    </fill>
    <fill>
      <patternFill patternType="gray125"/>
    </fill>
    <fill>
      <patternFill patternType="solid">
        <fgColor indexed="9"/>
        <bgColor auto="1"/>
      </patternFill>
    </fill>
    <fill>
      <patternFill patternType="solid">
        <fgColor indexed="11"/>
        <bgColor auto="1"/>
      </patternFill>
    </fill>
    <fill>
      <patternFill patternType="solid">
        <fgColor indexed="13"/>
        <bgColor auto="1"/>
      </patternFill>
    </fill>
    <fill>
      <patternFill patternType="solid">
        <fgColor indexed="14"/>
        <bgColor auto="1"/>
      </patternFill>
    </fill>
    <fill>
      <patternFill patternType="solid">
        <fgColor indexed="15"/>
        <bgColor auto="1"/>
      </patternFill>
    </fill>
  </fills>
  <borders count="24">
    <border>
      <left/>
      <right/>
      <top/>
      <bottom/>
      <diagonal/>
    </border>
    <border>
      <left style="medium">
        <color indexed="10"/>
      </left>
      <right/>
      <top style="medium">
        <color indexed="10"/>
      </top>
      <bottom/>
      <diagonal/>
    </border>
    <border>
      <left/>
      <right/>
      <top style="medium">
        <color indexed="10"/>
      </top>
      <bottom/>
      <diagonal/>
    </border>
    <border>
      <left/>
      <right style="medium">
        <color indexed="10"/>
      </right>
      <top style="medium">
        <color indexed="10"/>
      </top>
      <bottom/>
      <diagonal/>
    </border>
    <border>
      <left style="medium">
        <color indexed="10"/>
      </left>
      <right/>
      <top style="thin">
        <color indexed="12"/>
      </top>
      <bottom/>
      <diagonal/>
    </border>
    <border>
      <left/>
      <right/>
      <top style="thin">
        <color indexed="12"/>
      </top>
      <bottom/>
      <diagonal/>
    </border>
    <border>
      <left/>
      <right style="thin">
        <color indexed="12"/>
      </right>
      <top style="thin">
        <color indexed="12"/>
      </top>
      <bottom/>
      <diagonal/>
    </border>
    <border>
      <left style="medium">
        <color indexed="10"/>
      </left>
      <right/>
      <top/>
      <bottom/>
      <diagonal/>
    </border>
    <border>
      <left/>
      <right/>
      <top/>
      <bottom/>
      <diagonal/>
    </border>
    <border>
      <left/>
      <right style="medium">
        <color indexed="10"/>
      </right>
      <top/>
      <bottom/>
      <diagonal/>
    </border>
    <border>
      <left/>
      <right style="thin">
        <color indexed="12"/>
      </right>
      <top/>
      <bottom/>
      <diagonal/>
    </border>
    <border>
      <left style="medium">
        <color indexed="10"/>
      </left>
      <right/>
      <top/>
      <bottom style="medium">
        <color indexed="10"/>
      </bottom>
      <diagonal/>
    </border>
    <border>
      <left/>
      <right/>
      <top/>
      <bottom style="medium">
        <color indexed="10"/>
      </bottom>
      <diagonal/>
    </border>
    <border>
      <left/>
      <right style="medium">
        <color indexed="10"/>
      </right>
      <top/>
      <bottom style="medium">
        <color indexed="10"/>
      </bottom>
      <diagonal/>
    </border>
    <border>
      <left style="thin">
        <color indexed="12"/>
      </left>
      <right/>
      <top style="medium">
        <color indexed="10"/>
      </top>
      <bottom/>
      <diagonal/>
    </border>
    <border>
      <left style="thin">
        <color indexed="12"/>
      </left>
      <right/>
      <top/>
      <bottom style="medium">
        <color indexed="10"/>
      </bottom>
      <diagonal/>
    </border>
    <border>
      <left style="medium">
        <color indexed="10"/>
      </left>
      <right/>
      <top style="medium">
        <color indexed="10"/>
      </top>
      <bottom style="medium">
        <color indexed="10"/>
      </bottom>
      <diagonal/>
    </border>
    <border>
      <left/>
      <right/>
      <top style="medium">
        <color indexed="10"/>
      </top>
      <bottom style="medium">
        <color indexed="10"/>
      </bottom>
      <diagonal/>
    </border>
    <border>
      <left/>
      <right style="medium">
        <color indexed="10"/>
      </right>
      <top style="medium">
        <color indexed="10"/>
      </top>
      <bottom style="medium">
        <color indexed="10"/>
      </bottom>
      <diagonal/>
    </border>
    <border>
      <left style="medium">
        <color indexed="10"/>
      </left>
      <right style="medium">
        <color indexed="10"/>
      </right>
      <top style="medium">
        <color indexed="10"/>
      </top>
      <bottom style="medium">
        <color indexed="10"/>
      </bottom>
      <diagonal/>
    </border>
    <border>
      <left style="thin">
        <color indexed="12"/>
      </left>
      <right/>
      <top/>
      <bottom/>
      <diagonal/>
    </border>
    <border>
      <left style="thin">
        <color indexed="12"/>
      </left>
      <right/>
      <top/>
      <bottom style="thin">
        <color indexed="12"/>
      </bottom>
      <diagonal/>
    </border>
    <border>
      <left/>
      <right/>
      <top/>
      <bottom style="thin">
        <color indexed="12"/>
      </bottom>
      <diagonal/>
    </border>
    <border>
      <left/>
      <right style="thin">
        <color indexed="12"/>
      </right>
      <top/>
      <bottom style="thin">
        <color indexed="12"/>
      </bottom>
      <diagonal/>
    </border>
  </borders>
  <cellStyleXfs count="1">
    <xf numFmtId="0" fontId="0" applyNumberFormat="0" applyFont="1" applyFill="0" applyBorder="0" applyAlignment="1" applyProtection="0">
      <alignment vertical="bottom"/>
    </xf>
  </cellStyleXfs>
  <cellXfs count="98">
    <xf numFmtId="0" fontId="0" applyNumberFormat="0" applyFont="1" applyFill="0" applyBorder="0" applyAlignment="1" applyProtection="0">
      <alignment vertical="bottom"/>
    </xf>
    <xf numFmtId="0" fontId="0" applyNumberFormat="1" applyFont="1" applyFill="0" applyBorder="0" applyAlignment="1" applyProtection="0">
      <alignment vertical="bottom"/>
    </xf>
    <xf numFmtId="0" fontId="0" fillId="2" borderId="1" applyNumberFormat="0" applyFont="1" applyFill="1" applyBorder="1" applyAlignment="1" applyProtection="0">
      <alignment vertical="bottom"/>
    </xf>
    <xf numFmtId="49" fontId="3" fillId="2" borderId="2" applyNumberFormat="1" applyFont="1" applyFill="1" applyBorder="1" applyAlignment="1" applyProtection="0">
      <alignment horizontal="center" vertical="center"/>
    </xf>
    <xf numFmtId="0" fontId="3" fillId="2" borderId="2" applyNumberFormat="0" applyFont="1" applyFill="1" applyBorder="1" applyAlignment="1" applyProtection="0">
      <alignment horizontal="center" vertical="center"/>
    </xf>
    <xf numFmtId="0" fontId="3" fillId="2" borderId="3" applyNumberFormat="0" applyFont="1" applyFill="1" applyBorder="1" applyAlignment="1" applyProtection="0">
      <alignment horizontal="center" vertical="center"/>
    </xf>
    <xf numFmtId="0" fontId="0" fillId="3" borderId="4" applyNumberFormat="0" applyFont="1" applyFill="1" applyBorder="1" applyAlignment="1" applyProtection="0">
      <alignment vertical="bottom"/>
    </xf>
    <xf numFmtId="0" fontId="0" fillId="3" borderId="5" applyNumberFormat="0" applyFont="1" applyFill="1" applyBorder="1" applyAlignment="1" applyProtection="0">
      <alignment vertical="bottom"/>
    </xf>
    <xf numFmtId="0" fontId="0" fillId="3" borderId="6" applyNumberFormat="0" applyFont="1" applyFill="1" applyBorder="1" applyAlignment="1" applyProtection="0">
      <alignment vertical="bottom"/>
    </xf>
    <xf numFmtId="0" fontId="0" fillId="2" borderId="7" applyNumberFormat="0" applyFont="1" applyFill="1" applyBorder="1" applyAlignment="1" applyProtection="0">
      <alignment vertical="bottom"/>
    </xf>
    <xf numFmtId="0" fontId="3" fillId="2" borderId="8" applyNumberFormat="0" applyFont="1" applyFill="1" applyBorder="1" applyAlignment="1" applyProtection="0">
      <alignment horizontal="center" vertical="center"/>
    </xf>
    <xf numFmtId="0" fontId="3" fillId="2" borderId="9" applyNumberFormat="0" applyFont="1" applyFill="1" applyBorder="1" applyAlignment="1" applyProtection="0">
      <alignment horizontal="center" vertical="center"/>
    </xf>
    <xf numFmtId="0" fontId="0" fillId="3" borderId="7" applyNumberFormat="0" applyFont="1" applyFill="1" applyBorder="1" applyAlignment="1" applyProtection="0">
      <alignment vertical="bottom"/>
    </xf>
    <xf numFmtId="0" fontId="0" fillId="3" borderId="8" applyNumberFormat="0" applyFont="1" applyFill="1" applyBorder="1" applyAlignment="1" applyProtection="0">
      <alignment vertical="bottom"/>
    </xf>
    <xf numFmtId="0" fontId="0" fillId="3" borderId="10" applyNumberFormat="0" applyFont="1" applyFill="1" applyBorder="1" applyAlignment="1" applyProtection="0">
      <alignment vertical="bottom"/>
    </xf>
    <xf numFmtId="0" fontId="0" fillId="2" borderId="7" applyNumberFormat="0" applyFont="1" applyFill="1" applyBorder="1" applyAlignment="1" applyProtection="0">
      <alignment vertical="top"/>
    </xf>
    <xf numFmtId="49" fontId="4" fillId="2" borderId="8" applyNumberFormat="1" applyFont="1" applyFill="1" applyBorder="1" applyAlignment="1" applyProtection="0">
      <alignment horizontal="center" vertical="top" wrapText="1"/>
    </xf>
    <xf numFmtId="0" fontId="4" fillId="2" borderId="8" applyNumberFormat="0" applyFont="1" applyFill="1" applyBorder="1" applyAlignment="1" applyProtection="0">
      <alignment horizontal="center" vertical="top" wrapText="1"/>
    </xf>
    <xf numFmtId="0" fontId="4" fillId="2" borderId="9" applyNumberFormat="0" applyFont="1" applyFill="1" applyBorder="1" applyAlignment="1" applyProtection="0">
      <alignment horizontal="center" vertical="top" wrapText="1"/>
    </xf>
    <xf numFmtId="0" fontId="0" fillId="2" borderId="11" applyNumberFormat="0" applyFont="1" applyFill="1" applyBorder="1" applyAlignment="1" applyProtection="0">
      <alignment vertical="bottom"/>
    </xf>
    <xf numFmtId="0" fontId="4" fillId="2" borderId="12" applyNumberFormat="0" applyFont="1" applyFill="1" applyBorder="1" applyAlignment="1" applyProtection="0">
      <alignment vertical="top"/>
    </xf>
    <xf numFmtId="49" fontId="5" fillId="2" borderId="12" applyNumberFormat="1" applyFont="1" applyFill="1" applyBorder="1" applyAlignment="1" applyProtection="0">
      <alignment horizontal="right" vertical="top"/>
    </xf>
    <xf numFmtId="0" fontId="5" fillId="2" borderId="12" applyNumberFormat="0" applyFont="1" applyFill="1" applyBorder="1" applyAlignment="1" applyProtection="0">
      <alignment horizontal="right" vertical="top"/>
    </xf>
    <xf numFmtId="59" fontId="6" fillId="4" borderId="12" applyNumberFormat="1" applyFont="1" applyFill="1" applyBorder="1" applyAlignment="1" applyProtection="0">
      <alignment horizontal="center" vertical="top"/>
    </xf>
    <xf numFmtId="0" fontId="4" fillId="2" borderId="13" applyNumberFormat="0" applyFont="1" applyFill="1" applyBorder="1" applyAlignment="1" applyProtection="0">
      <alignment vertical="top"/>
    </xf>
    <xf numFmtId="0" fontId="0" fillId="3" borderId="14" applyNumberFormat="0" applyFont="1" applyFill="1" applyBorder="1" applyAlignment="1" applyProtection="0">
      <alignment vertical="bottom"/>
    </xf>
    <xf numFmtId="0" fontId="0" fillId="3" borderId="2" applyNumberFormat="0" applyFont="1" applyFill="1" applyBorder="1" applyAlignment="1" applyProtection="0">
      <alignment vertical="bottom"/>
    </xf>
    <xf numFmtId="0" fontId="0" fillId="3" borderId="15" applyNumberFormat="0" applyFont="1" applyFill="1" applyBorder="1" applyAlignment="1" applyProtection="0">
      <alignment vertical="bottom"/>
    </xf>
    <xf numFmtId="0" fontId="0" fillId="3" borderId="12" applyNumberFormat="0" applyFont="1" applyFill="1" applyBorder="1" applyAlignment="1" applyProtection="0">
      <alignment vertical="bottom"/>
    </xf>
    <xf numFmtId="49" fontId="7" fillId="2" borderId="16" applyNumberFormat="1" applyFont="1" applyFill="1" applyBorder="1" applyAlignment="1" applyProtection="0">
      <alignment horizontal="center" vertical="center" wrapText="1"/>
    </xf>
    <xf numFmtId="0" fontId="7" fillId="2" borderId="17" applyNumberFormat="0" applyFont="1" applyFill="1" applyBorder="1" applyAlignment="1" applyProtection="0">
      <alignment horizontal="center" vertical="center" wrapText="1"/>
    </xf>
    <xf numFmtId="0" fontId="7" fillId="2" borderId="18" applyNumberFormat="0" applyFont="1" applyFill="1" applyBorder="1" applyAlignment="1" applyProtection="0">
      <alignment horizontal="center" vertical="center" wrapText="1"/>
    </xf>
    <xf numFmtId="49" fontId="8" fillId="5" borderId="16" applyNumberFormat="1" applyFont="1" applyFill="1" applyBorder="1" applyAlignment="1" applyProtection="0">
      <alignment horizontal="center" vertical="center"/>
    </xf>
    <xf numFmtId="0" fontId="8" fillId="5" borderId="17" applyNumberFormat="0" applyFont="1" applyFill="1" applyBorder="1" applyAlignment="1" applyProtection="0">
      <alignment horizontal="center" vertical="center"/>
    </xf>
    <xf numFmtId="0" fontId="8" fillId="5" borderId="18" applyNumberFormat="0" applyFont="1" applyFill="1" applyBorder="1" applyAlignment="1" applyProtection="0">
      <alignment horizontal="center" vertical="center"/>
    </xf>
    <xf numFmtId="49" fontId="8" fillId="5" borderId="16" applyNumberFormat="1" applyFont="1" applyFill="1" applyBorder="1" applyAlignment="1" applyProtection="0">
      <alignment horizontal="center" vertical="top"/>
    </xf>
    <xf numFmtId="0" fontId="8" fillId="5" borderId="17" applyNumberFormat="0" applyFont="1" applyFill="1" applyBorder="1" applyAlignment="1" applyProtection="0">
      <alignment horizontal="center" vertical="top"/>
    </xf>
    <xf numFmtId="0" fontId="8" fillId="5" borderId="18" applyNumberFormat="0" applyFont="1" applyFill="1" applyBorder="1" applyAlignment="1" applyProtection="0">
      <alignment horizontal="center" vertical="top"/>
    </xf>
    <xf numFmtId="49" fontId="9" fillId="3" borderId="16" applyNumberFormat="1" applyFont="1" applyFill="1" applyBorder="1" applyAlignment="1" applyProtection="0">
      <alignment horizontal="center" vertical="center"/>
    </xf>
    <xf numFmtId="0" fontId="9" fillId="3" borderId="17" applyNumberFormat="0" applyFont="1" applyFill="1" applyBorder="1" applyAlignment="1" applyProtection="0">
      <alignment horizontal="center" vertical="center"/>
    </xf>
    <xf numFmtId="0" fontId="9" fillId="3" borderId="18" applyNumberFormat="0" applyFont="1" applyFill="1" applyBorder="1" applyAlignment="1" applyProtection="0">
      <alignment horizontal="center" vertical="center"/>
    </xf>
    <xf numFmtId="59" fontId="9" fillId="4" borderId="16" applyNumberFormat="1" applyFont="1" applyFill="1" applyBorder="1" applyAlignment="1" applyProtection="0">
      <alignment horizontal="center" vertical="center"/>
    </xf>
    <xf numFmtId="59" fontId="9" fillId="4" borderId="17" applyNumberFormat="1" applyFont="1" applyFill="1" applyBorder="1" applyAlignment="1" applyProtection="0">
      <alignment horizontal="center" vertical="center"/>
    </xf>
    <xf numFmtId="59" fontId="9" fillId="4" borderId="18" applyNumberFormat="1" applyFont="1" applyFill="1" applyBorder="1" applyAlignment="1" applyProtection="0">
      <alignment horizontal="center" vertical="center"/>
    </xf>
    <xf numFmtId="59" fontId="9" fillId="3" borderId="16" applyNumberFormat="1" applyFont="1" applyFill="1" applyBorder="1" applyAlignment="1" applyProtection="0">
      <alignment horizontal="center" vertical="center"/>
    </xf>
    <xf numFmtId="59" fontId="9" fillId="3" borderId="17" applyNumberFormat="1" applyFont="1" applyFill="1" applyBorder="1" applyAlignment="1" applyProtection="0">
      <alignment horizontal="center" vertical="center"/>
    </xf>
    <xf numFmtId="59" fontId="9" fillId="3" borderId="18" applyNumberFormat="1" applyFont="1" applyFill="1" applyBorder="1" applyAlignment="1" applyProtection="0">
      <alignment horizontal="center" vertical="center"/>
    </xf>
    <xf numFmtId="49" fontId="8" fillId="3" borderId="16" applyNumberFormat="1" applyFont="1" applyFill="1" applyBorder="1" applyAlignment="1" applyProtection="0">
      <alignment horizontal="center" vertical="center"/>
    </xf>
    <xf numFmtId="0" fontId="8" fillId="3" borderId="17" applyNumberFormat="0" applyFont="1" applyFill="1" applyBorder="1" applyAlignment="1" applyProtection="0">
      <alignment horizontal="center" vertical="center"/>
    </xf>
    <xf numFmtId="0" fontId="8" fillId="3" borderId="18" applyNumberFormat="0" applyFont="1" applyFill="1" applyBorder="1" applyAlignment="1" applyProtection="0">
      <alignment horizontal="center" vertical="center"/>
    </xf>
    <xf numFmtId="59" fontId="10" fillId="6" borderId="16" applyNumberFormat="1" applyFont="1" applyFill="1" applyBorder="1" applyAlignment="1" applyProtection="0">
      <alignment horizontal="center" vertical="center"/>
    </xf>
    <xf numFmtId="59" fontId="10" fillId="6" borderId="17" applyNumberFormat="1" applyFont="1" applyFill="1" applyBorder="1" applyAlignment="1" applyProtection="0">
      <alignment horizontal="center" vertical="center"/>
    </xf>
    <xf numFmtId="59" fontId="10" fillId="6" borderId="18" applyNumberFormat="1" applyFont="1" applyFill="1" applyBorder="1" applyAlignment="1" applyProtection="0">
      <alignment horizontal="center" vertical="center"/>
    </xf>
    <xf numFmtId="60" fontId="9" fillId="3" borderId="16" applyNumberFormat="1" applyFont="1" applyFill="1" applyBorder="1" applyAlignment="1" applyProtection="0">
      <alignment horizontal="center" vertical="center"/>
    </xf>
    <xf numFmtId="60" fontId="9" fillId="3" borderId="17" applyNumberFormat="1" applyFont="1" applyFill="1" applyBorder="1" applyAlignment="1" applyProtection="0">
      <alignment horizontal="center" vertical="center"/>
    </xf>
    <xf numFmtId="60" fontId="9" fillId="3" borderId="18" applyNumberFormat="1" applyFont="1" applyFill="1" applyBorder="1" applyAlignment="1" applyProtection="0">
      <alignment horizontal="center" vertical="center"/>
    </xf>
    <xf numFmtId="49" fontId="7" fillId="2" borderId="16" applyNumberFormat="1" applyFont="1" applyFill="1" applyBorder="1" applyAlignment="1" applyProtection="0">
      <alignment horizontal="center" vertical="center"/>
    </xf>
    <xf numFmtId="0" fontId="7" fillId="2" borderId="17" applyNumberFormat="0" applyFont="1" applyFill="1" applyBorder="1" applyAlignment="1" applyProtection="0">
      <alignment horizontal="center" vertical="center"/>
    </xf>
    <xf numFmtId="0" fontId="7" fillId="2" borderId="18" applyNumberFormat="0" applyFont="1" applyFill="1" applyBorder="1" applyAlignment="1" applyProtection="0">
      <alignment horizontal="center" vertical="center"/>
    </xf>
    <xf numFmtId="49" fontId="8" fillId="5" borderId="19" applyNumberFormat="1" applyFont="1" applyFill="1" applyBorder="1" applyAlignment="1" applyProtection="0">
      <alignment horizontal="center" vertical="center"/>
    </xf>
    <xf numFmtId="0" fontId="8" fillId="5" borderId="19" applyNumberFormat="0" applyFont="1" applyFill="1" applyBorder="1" applyAlignment="1" applyProtection="0">
      <alignment horizontal="center" vertical="center"/>
    </xf>
    <xf numFmtId="49" fontId="8" fillId="5" borderId="1" applyNumberFormat="1" applyFont="1" applyFill="1" applyBorder="1" applyAlignment="1" applyProtection="0">
      <alignment horizontal="center" vertical="center"/>
    </xf>
    <xf numFmtId="0" fontId="8" fillId="5" borderId="2" applyNumberFormat="0" applyFont="1" applyFill="1" applyBorder="1" applyAlignment="1" applyProtection="0">
      <alignment horizontal="center" vertical="center"/>
    </xf>
    <xf numFmtId="0" fontId="8" fillId="5" borderId="3" applyNumberFormat="0" applyFont="1" applyFill="1" applyBorder="1" applyAlignment="1" applyProtection="0">
      <alignment horizontal="center" vertical="center"/>
    </xf>
    <xf numFmtId="49" fontId="9" fillId="3" borderId="19" applyNumberFormat="1" applyFont="1" applyFill="1" applyBorder="1" applyAlignment="1" applyProtection="0">
      <alignment horizontal="center" vertical="center"/>
    </xf>
    <xf numFmtId="0" fontId="9" fillId="3" borderId="19" applyNumberFormat="0" applyFont="1" applyFill="1" applyBorder="1" applyAlignment="1" applyProtection="0">
      <alignment horizontal="center" vertical="center"/>
    </xf>
    <xf numFmtId="0" fontId="9" fillId="4" borderId="16" applyNumberFormat="1" applyFont="1" applyFill="1" applyBorder="1" applyAlignment="1" applyProtection="0">
      <alignment horizontal="center" vertical="center"/>
    </xf>
    <xf numFmtId="0" fontId="9" fillId="4" borderId="17" applyNumberFormat="0" applyFont="1" applyFill="1" applyBorder="1" applyAlignment="1" applyProtection="0">
      <alignment horizontal="center" vertical="center"/>
    </xf>
    <xf numFmtId="0" fontId="9" fillId="4" borderId="18" applyNumberFormat="0" applyFont="1" applyFill="1" applyBorder="1" applyAlignment="1" applyProtection="0">
      <alignment horizontal="center" vertical="center"/>
    </xf>
    <xf numFmtId="0" fontId="8" fillId="5" borderId="11" applyNumberFormat="0" applyFont="1" applyFill="1" applyBorder="1" applyAlignment="1" applyProtection="0">
      <alignment horizontal="center" vertical="center"/>
    </xf>
    <xf numFmtId="0" fontId="8" fillId="5" borderId="12" applyNumberFormat="0" applyFont="1" applyFill="1" applyBorder="1" applyAlignment="1" applyProtection="0">
      <alignment horizontal="center" vertical="center"/>
    </xf>
    <xf numFmtId="0" fontId="8" fillId="5" borderId="13" applyNumberFormat="0" applyFont="1" applyFill="1" applyBorder="1" applyAlignment="1" applyProtection="0">
      <alignment horizontal="center" vertical="center"/>
    </xf>
    <xf numFmtId="61" fontId="9" fillId="3" borderId="16" applyNumberFormat="1" applyFont="1" applyFill="1" applyBorder="1" applyAlignment="1" applyProtection="0">
      <alignment horizontal="center" vertical="center"/>
    </xf>
    <xf numFmtId="61" fontId="9" fillId="3" borderId="17" applyNumberFormat="1" applyFont="1" applyFill="1" applyBorder="1" applyAlignment="1" applyProtection="0">
      <alignment horizontal="center" vertical="center"/>
    </xf>
    <xf numFmtId="61" fontId="9" fillId="3" borderId="18" applyNumberFormat="1" applyFont="1" applyFill="1" applyBorder="1" applyAlignment="1" applyProtection="0">
      <alignment horizontal="center" vertical="center"/>
    </xf>
    <xf numFmtId="49" fontId="6" fillId="3" borderId="16" applyNumberFormat="1" applyFont="1" applyFill="1" applyBorder="1" applyAlignment="1" applyProtection="0">
      <alignment horizontal="center" vertical="center" wrapText="1"/>
    </xf>
    <xf numFmtId="0" fontId="6" fillId="3" borderId="18" applyNumberFormat="0" applyFont="1" applyFill="1" applyBorder="1" applyAlignment="1" applyProtection="0">
      <alignment horizontal="center" vertical="center"/>
    </xf>
    <xf numFmtId="61" fontId="8" fillId="3" borderId="19" applyNumberFormat="1" applyFont="1" applyFill="1" applyBorder="1" applyAlignment="1" applyProtection="0">
      <alignment horizontal="center" vertical="center"/>
    </xf>
    <xf numFmtId="62" fontId="9" fillId="3" borderId="16" applyNumberFormat="1" applyFont="1" applyFill="1" applyBorder="1" applyAlignment="1" applyProtection="0">
      <alignment horizontal="center" vertical="center"/>
    </xf>
    <xf numFmtId="62" fontId="9" fillId="3" borderId="17" applyNumberFormat="1" applyFont="1" applyFill="1" applyBorder="1" applyAlignment="1" applyProtection="0">
      <alignment horizontal="center" vertical="center"/>
    </xf>
    <xf numFmtId="62" fontId="9" fillId="3" borderId="18" applyNumberFormat="1" applyFont="1" applyFill="1" applyBorder="1" applyAlignment="1" applyProtection="0">
      <alignment horizontal="center" vertical="center"/>
    </xf>
    <xf numFmtId="49" fontId="8" fillId="3" borderId="19" applyNumberFormat="1" applyFont="1" applyFill="1" applyBorder="1" applyAlignment="1" applyProtection="0">
      <alignment horizontal="center" vertical="center"/>
    </xf>
    <xf numFmtId="0" fontId="8" fillId="3" borderId="19" applyNumberFormat="0" applyFont="1" applyFill="1" applyBorder="1" applyAlignment="1" applyProtection="0">
      <alignment horizontal="center" vertical="center"/>
    </xf>
    <xf numFmtId="62" fontId="10" fillId="6" borderId="16" applyNumberFormat="1" applyFont="1" applyFill="1" applyBorder="1" applyAlignment="1" applyProtection="0">
      <alignment horizontal="center" vertical="center"/>
    </xf>
    <xf numFmtId="62" fontId="10" fillId="6" borderId="17" applyNumberFormat="1" applyFont="1" applyFill="1" applyBorder="1" applyAlignment="1" applyProtection="0">
      <alignment horizontal="center" vertical="center"/>
    </xf>
    <xf numFmtId="62" fontId="10" fillId="6" borderId="18" applyNumberFormat="1" applyFont="1" applyFill="1" applyBorder="1" applyAlignment="1" applyProtection="0">
      <alignment horizontal="center" vertical="center"/>
    </xf>
    <xf numFmtId="49" fontId="11" fillId="3" borderId="20" applyNumberFormat="1" applyFont="1" applyFill="1" applyBorder="1" applyAlignment="1" applyProtection="0">
      <alignment horizontal="center" vertical="bottom" wrapText="1"/>
    </xf>
    <xf numFmtId="0" fontId="11" fillId="3" borderId="8" applyNumberFormat="0" applyFont="1" applyFill="1" applyBorder="1" applyAlignment="1" applyProtection="0">
      <alignment horizontal="center" vertical="bottom" wrapText="1"/>
    </xf>
    <xf numFmtId="0" fontId="11" fillId="3" borderId="20" applyNumberFormat="0" applyFont="1" applyFill="1" applyBorder="1" applyAlignment="1" applyProtection="0">
      <alignment vertical="bottom" wrapText="1"/>
    </xf>
    <xf numFmtId="0" fontId="11" fillId="3" borderId="8" applyNumberFormat="0" applyFont="1" applyFill="1" applyBorder="1" applyAlignment="1" applyProtection="0">
      <alignment vertical="bottom" wrapText="1"/>
    </xf>
    <xf numFmtId="0" fontId="0" fillId="3" borderId="20" applyNumberFormat="0" applyFont="1" applyFill="1" applyBorder="1" applyAlignment="1" applyProtection="0">
      <alignment vertical="bottom"/>
    </xf>
    <xf numFmtId="0" fontId="11" fillId="3" borderId="20" applyNumberFormat="0" applyFont="1" applyFill="1" applyBorder="1" applyAlignment="1" applyProtection="0">
      <alignment vertical="bottom"/>
    </xf>
    <xf numFmtId="0" fontId="11" fillId="3" borderId="8" applyNumberFormat="0" applyFont="1" applyFill="1" applyBorder="1" applyAlignment="1" applyProtection="0">
      <alignment vertical="bottom"/>
    </xf>
    <xf numFmtId="0" fontId="11" fillId="3" borderId="10" applyNumberFormat="0" applyFont="1" applyFill="1" applyBorder="1" applyAlignment="1" applyProtection="0">
      <alignment vertical="bottom"/>
    </xf>
    <xf numFmtId="0" fontId="0" fillId="3" borderId="21" applyNumberFormat="0" applyFont="1" applyFill="1" applyBorder="1" applyAlignment="1" applyProtection="0">
      <alignment vertical="bottom"/>
    </xf>
    <xf numFmtId="0" fontId="0" fillId="3" borderId="22" applyNumberFormat="0" applyFont="1" applyFill="1" applyBorder="1" applyAlignment="1" applyProtection="0">
      <alignment vertical="bottom"/>
    </xf>
    <xf numFmtId="0" fontId="11" fillId="3" borderId="22" applyNumberFormat="0" applyFont="1" applyFill="1" applyBorder="1" applyAlignment="1" applyProtection="0">
      <alignment vertical="bottom"/>
    </xf>
    <xf numFmtId="0" fontId="11" fillId="3" borderId="23" applyNumberFormat="0" applyFont="1" applyFill="1" applyBorder="1" applyAlignment="1" applyProtection="0">
      <alignment vertical="bottom"/>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5dc921"/>
      <rgbColor rgb="ff3a7d22"/>
      <rgbColor rgb="ffffffff"/>
      <rgbColor rgb="ffaaaaaa"/>
      <rgbColor rgb="ffffffd1"/>
      <rgbColor rgb="ffe3f8d8"/>
      <rgbColor rgb="ffacf29c"/>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heetMetadata" Target="metadata.xml"/><Relationship Id="rId3" Type="http://schemas.openxmlformats.org/officeDocument/2006/relationships/styles" Target="styles.xml"/><Relationship Id="rId4" Type="http://schemas.openxmlformats.org/officeDocument/2006/relationships/theme" Target="theme/theme1.xml"/><Relationship Id="rId5" Type="http://schemas.openxmlformats.org/officeDocument/2006/relationships/worksheet" Target="worksheets/sheet1.xml"/></Relationships>

</file>

<file path=xl/drawings/_rels/drawing1.xml.rels><?xml version="1.0" encoding="UTF-8"?>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Relationship Id="rId3" Type="http://schemas.openxmlformats.org/officeDocument/2006/relationships/image" Target="../media/image3.png"/></Relationships>

</file>

<file path=xl/drawings/drawing1.xml><?xml version="1.0" encoding="utf-8"?>
<xdr:wsDr xmlns:r="http://schemas.openxmlformats.org/officeDocument/2006/relationships" xmlns:a="http://schemas.openxmlformats.org/drawingml/2006/main" xmlns:m="http://schemas.openxmlformats.org/officeDocument/2006/math" xmlns:a14="http://schemas.microsoft.com/office/drawing/2010/main" xmlns:xdr="http://schemas.openxmlformats.org/drawingml/2006/spreadsheetDrawing">
  <xdr:twoCellAnchor>
    <xdr:from>
      <xdr:col>0</xdr:col>
      <xdr:colOff>495300</xdr:colOff>
      <xdr:row>0</xdr:row>
      <xdr:rowOff>47625</xdr:rowOff>
    </xdr:from>
    <xdr:to>
      <xdr:col>2</xdr:col>
      <xdr:colOff>104775</xdr:colOff>
      <xdr:row>3</xdr:row>
      <xdr:rowOff>174569</xdr:rowOff>
    </xdr:to>
    <xdr:pic>
      <xdr:nvPicPr>
        <xdr:cNvPr id="2" name="Picture 1" descr="Picture 1"/>
        <xdr:cNvPicPr>
          <a:picLocks noChangeAspect="1"/>
        </xdr:cNvPicPr>
      </xdr:nvPicPr>
      <xdr:blipFill>
        <a:blip r:embed="rId1">
          <a:extLst/>
        </a:blip>
        <a:stretch>
          <a:fillRect/>
        </a:stretch>
      </xdr:blipFill>
      <xdr:spPr>
        <a:xfrm>
          <a:off x="495300" y="47625"/>
          <a:ext cx="904875" cy="907995"/>
        </a:xfrm>
        <a:prstGeom prst="rect">
          <a:avLst/>
        </a:prstGeom>
        <a:ln w="12700" cap="flat">
          <a:noFill/>
          <a:miter lim="400000"/>
        </a:ln>
        <a:effectLst/>
      </xdr:spPr>
    </xdr:pic>
    <xdr:clientData/>
  </xdr:twoCellAnchor>
  <xdr:twoCellAnchor>
    <xdr:from>
      <xdr:col>9</xdr:col>
      <xdr:colOff>230280</xdr:colOff>
      <xdr:row>7</xdr:row>
      <xdr:rowOff>247650</xdr:rowOff>
    </xdr:from>
    <xdr:to>
      <xdr:col>10</xdr:col>
      <xdr:colOff>462242</xdr:colOff>
      <xdr:row>7</xdr:row>
      <xdr:rowOff>1129030</xdr:rowOff>
    </xdr:to>
    <xdr:pic>
      <xdr:nvPicPr>
        <xdr:cNvPr id="3" name="Picture 2" descr="Picture 2"/>
        <xdr:cNvPicPr>
          <a:picLocks noChangeAspect="1"/>
        </xdr:cNvPicPr>
      </xdr:nvPicPr>
      <xdr:blipFill>
        <a:blip r:embed="rId2">
          <a:extLst/>
        </a:blip>
        <a:stretch>
          <a:fillRect/>
        </a:stretch>
      </xdr:blipFill>
      <xdr:spPr>
        <a:xfrm>
          <a:off x="6059580" y="2004695"/>
          <a:ext cx="879663" cy="881381"/>
        </a:xfrm>
        <a:prstGeom prst="rect">
          <a:avLst/>
        </a:prstGeom>
        <a:ln w="12700" cap="flat">
          <a:noFill/>
          <a:miter lim="400000"/>
        </a:ln>
        <a:effectLst/>
      </xdr:spPr>
    </xdr:pic>
    <xdr:clientData/>
  </xdr:twoCellAnchor>
  <xdr:twoCellAnchor>
    <xdr:from>
      <xdr:col>5</xdr:col>
      <xdr:colOff>171450</xdr:colOff>
      <xdr:row>7</xdr:row>
      <xdr:rowOff>247650</xdr:rowOff>
    </xdr:from>
    <xdr:to>
      <xdr:col>6</xdr:col>
      <xdr:colOff>416193</xdr:colOff>
      <xdr:row>7</xdr:row>
      <xdr:rowOff>1143000</xdr:rowOff>
    </xdr:to>
    <xdr:pic>
      <xdr:nvPicPr>
        <xdr:cNvPr id="4" name="Picture 3" descr="Picture 3"/>
        <xdr:cNvPicPr>
          <a:picLocks noChangeAspect="1"/>
        </xdr:cNvPicPr>
      </xdr:nvPicPr>
      <xdr:blipFill>
        <a:blip r:embed="rId3">
          <a:extLst/>
        </a:blip>
        <a:stretch>
          <a:fillRect/>
        </a:stretch>
      </xdr:blipFill>
      <xdr:spPr>
        <a:xfrm>
          <a:off x="3409950" y="2004695"/>
          <a:ext cx="892444" cy="895351"/>
        </a:xfrm>
        <a:prstGeom prst="rect">
          <a:avLst/>
        </a:prstGeom>
        <a:ln w="12700" cap="flat">
          <a:noFill/>
          <a:miter lim="400000"/>
        </a:ln>
        <a:effectLst/>
      </xdr:spPr>
    </xdr:pic>
    <xdr:clientData/>
  </xdr:twoCellAnchor>
</xdr:wsDr>
</file>

<file path=xl/theme/theme1.xml><?xml version="1.0" encoding="utf-8"?>
<a:theme xmlns:a="http://schemas.openxmlformats.org/drawingml/2006/main" xmlns:r="http://schemas.openxmlformats.org/officeDocument/2006/relationships" name="Office Theme">
  <a:themeElements>
    <a:clrScheme name="Office Theme">
      <a:dk1>
        <a:srgbClr val="000000"/>
      </a:dk1>
      <a:lt1>
        <a:srgbClr val="FFFFFF"/>
      </a:lt1>
      <a:dk2>
        <a:srgbClr val="A7A7A7"/>
      </a:dk2>
      <a:lt2>
        <a:srgbClr val="535353"/>
      </a:lt2>
      <a:accent1>
        <a:srgbClr val="156082"/>
      </a:accent1>
      <a:accent2>
        <a:srgbClr val="E97132"/>
      </a:accent2>
      <a:accent3>
        <a:srgbClr val="196B24"/>
      </a:accent3>
      <a:accent4>
        <a:srgbClr val="0F9ED5"/>
      </a:accent4>
      <a:accent5>
        <a:srgbClr val="A02B93"/>
      </a:accent5>
      <a:accent6>
        <a:srgbClr val="4EA72E"/>
      </a:accent6>
      <a:hlink>
        <a:srgbClr val="0000FF"/>
      </a:hlink>
      <a:folHlink>
        <a:srgbClr val="FF00FF"/>
      </a:folHlink>
    </a:clrScheme>
    <a:fontScheme name="Office Theme">
      <a:majorFont>
        <a:latin typeface="Helvetica Neue"/>
        <a:ea typeface="Helvetica Neue"/>
        <a:cs typeface="Helvetica Neue"/>
      </a:majorFont>
      <a:minorFont>
        <a:latin typeface="Helvetica Neue"/>
        <a:ea typeface="Helvetica Neue"/>
        <a:cs typeface="Helvetica Neue"/>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905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Aptos Narrow"/>
            <a:ea typeface="Aptos Narrow"/>
            <a:cs typeface="Aptos Narrow"/>
            <a:sym typeface="Aptos Narrow"/>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905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Aptos Narrow"/>
            <a:ea typeface="Aptos Narrow"/>
            <a:cs typeface="Aptos Narrow"/>
            <a:sym typeface="Aptos Narrow"/>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xml.rels><?xml version="1.0" encoding="UTF-8"?>
<Relationships xmlns="http://schemas.openxmlformats.org/package/2006/relationships"><Relationship Id="rId1" Type="http://schemas.openxmlformats.org/officeDocument/2006/relationships/drawing" Target="../drawings/drawing1.xml"/></Relationships>

</file>

<file path=xl/worksheets/sheet1.xml><?xml version="1.0" encoding="utf-8"?>
<worksheet xmlns:r="http://schemas.openxmlformats.org/officeDocument/2006/relationships" xmlns="http://schemas.openxmlformats.org/spreadsheetml/2006/main">
  <dimension ref="A1:P35"/>
  <sheetViews>
    <sheetView workbookViewId="0" showGridLines="0" defaultGridColor="1"/>
  </sheetViews>
  <sheetFormatPr defaultColWidth="9.16667" defaultRowHeight="14.45" customHeight="1" outlineLevelRow="0" outlineLevelCol="0"/>
  <cols>
    <col min="1" max="12" width="8.5" style="1" customWidth="1"/>
    <col min="13" max="13" width="8.35156" style="1" customWidth="1"/>
    <col min="14" max="16" width="9.17188" style="1" customWidth="1"/>
    <col min="17" max="16384" width="9.17188" style="1" customWidth="1"/>
  </cols>
  <sheetData>
    <row r="1" ht="15" customHeight="1">
      <c r="A1" s="2"/>
      <c r="B1" t="s" s="3">
        <v>0</v>
      </c>
      <c r="C1" s="4"/>
      <c r="D1" s="4"/>
      <c r="E1" s="4"/>
      <c r="F1" s="4"/>
      <c r="G1" s="4"/>
      <c r="H1" s="4"/>
      <c r="I1" s="4"/>
      <c r="J1" s="4"/>
      <c r="K1" s="4"/>
      <c r="L1" s="5"/>
      <c r="M1" s="6"/>
      <c r="N1" s="7"/>
      <c r="O1" s="7"/>
      <c r="P1" s="8"/>
    </row>
    <row r="2" ht="22.5" customHeight="1">
      <c r="A2" s="9"/>
      <c r="B2" s="10"/>
      <c r="C2" s="10"/>
      <c r="D2" s="10"/>
      <c r="E2" s="10"/>
      <c r="F2" s="10"/>
      <c r="G2" s="10"/>
      <c r="H2" s="10"/>
      <c r="I2" s="10"/>
      <c r="J2" s="10"/>
      <c r="K2" s="10"/>
      <c r="L2" s="11"/>
      <c r="M2" s="12"/>
      <c r="N2" s="13"/>
      <c r="O2" s="13"/>
      <c r="P2" s="14"/>
    </row>
    <row r="3" ht="24" customHeight="1">
      <c r="A3" s="15"/>
      <c r="B3" t="s" s="16">
        <v>1</v>
      </c>
      <c r="C3" s="17"/>
      <c r="D3" s="17"/>
      <c r="E3" s="17"/>
      <c r="F3" s="17"/>
      <c r="G3" s="17"/>
      <c r="H3" s="17"/>
      <c r="I3" s="17"/>
      <c r="J3" s="17"/>
      <c r="K3" s="17"/>
      <c r="L3" s="18"/>
      <c r="M3" s="12"/>
      <c r="N3" s="13"/>
      <c r="O3" s="13"/>
      <c r="P3" s="14"/>
    </row>
    <row r="4" ht="18.75" customHeight="1">
      <c r="A4" s="19"/>
      <c r="B4" s="20"/>
      <c r="C4" s="20"/>
      <c r="D4" s="20"/>
      <c r="E4" t="s" s="21">
        <v>2</v>
      </c>
      <c r="F4" s="22"/>
      <c r="G4" s="22"/>
      <c r="H4" s="23"/>
      <c r="I4" s="20"/>
      <c r="J4" s="20"/>
      <c r="K4" s="20"/>
      <c r="L4" s="24"/>
      <c r="M4" s="12"/>
      <c r="N4" s="13"/>
      <c r="O4" s="13"/>
      <c r="P4" s="14"/>
    </row>
    <row r="5" ht="8" customHeight="1">
      <c r="A5" s="25"/>
      <c r="B5" s="26"/>
      <c r="C5" s="26"/>
      <c r="D5" s="26"/>
      <c r="E5" s="26"/>
      <c r="F5" s="26"/>
      <c r="G5" s="26"/>
      <c r="H5" s="26"/>
      <c r="I5" s="26"/>
      <c r="J5" s="26"/>
      <c r="K5" s="26"/>
      <c r="L5" s="26"/>
      <c r="M5" s="13"/>
      <c r="N5" s="13"/>
      <c r="O5" s="13"/>
      <c r="P5" s="14"/>
    </row>
    <row r="6" ht="8.1" customHeight="1">
      <c r="A6" s="27"/>
      <c r="B6" s="28"/>
      <c r="C6" s="28"/>
      <c r="D6" s="28"/>
      <c r="E6" s="28"/>
      <c r="F6" s="28"/>
      <c r="G6" s="28"/>
      <c r="H6" s="28"/>
      <c r="I6" s="28"/>
      <c r="J6" s="28"/>
      <c r="K6" s="28"/>
      <c r="L6" s="28"/>
      <c r="M6" s="13"/>
      <c r="N6" s="13"/>
      <c r="O6" s="13"/>
      <c r="P6" s="14"/>
    </row>
    <row r="7" ht="42" customHeight="1">
      <c r="A7" t="s" s="29">
        <v>3</v>
      </c>
      <c r="B7" s="30"/>
      <c r="C7" s="30"/>
      <c r="D7" s="30"/>
      <c r="E7" s="30"/>
      <c r="F7" s="30"/>
      <c r="G7" s="30"/>
      <c r="H7" s="30"/>
      <c r="I7" s="30"/>
      <c r="J7" s="30"/>
      <c r="K7" s="30"/>
      <c r="L7" s="31"/>
      <c r="M7" s="12"/>
      <c r="N7" s="13"/>
      <c r="O7" s="13"/>
      <c r="P7" s="14"/>
    </row>
    <row r="8" ht="99" customHeight="1">
      <c r="A8" t="s" s="32">
        <v>4</v>
      </c>
      <c r="B8" s="33"/>
      <c r="C8" s="33"/>
      <c r="D8" s="34"/>
      <c r="E8" t="s" s="35">
        <v>5</v>
      </c>
      <c r="F8" s="36"/>
      <c r="G8" s="36"/>
      <c r="H8" s="37"/>
      <c r="I8" t="s" s="35">
        <v>6</v>
      </c>
      <c r="J8" s="36"/>
      <c r="K8" s="36"/>
      <c r="L8" s="37"/>
      <c r="M8" s="12"/>
      <c r="N8" s="13"/>
      <c r="O8" s="13"/>
      <c r="P8" s="14"/>
    </row>
    <row r="9" ht="28.7" customHeight="1">
      <c r="A9" t="s" s="38">
        <v>7</v>
      </c>
      <c r="B9" s="39"/>
      <c r="C9" s="39"/>
      <c r="D9" s="40"/>
      <c r="E9" s="41">
        <v>3.5</v>
      </c>
      <c r="F9" s="42"/>
      <c r="G9" s="42"/>
      <c r="H9" s="43"/>
      <c r="I9" s="41">
        <v>13.5</v>
      </c>
      <c r="J9" s="42"/>
      <c r="K9" s="42"/>
      <c r="L9" s="43"/>
      <c r="M9" s="12"/>
      <c r="N9" s="13"/>
      <c r="O9" s="13"/>
      <c r="P9" s="14"/>
    </row>
    <row r="10" ht="28.7" customHeight="1">
      <c r="A10" t="s" s="38">
        <v>8</v>
      </c>
      <c r="B10" s="39"/>
      <c r="C10" s="39"/>
      <c r="D10" s="40"/>
      <c r="E10" s="44" cm="1">
        <f t="array" ref="E10">H4/24</f>
        <v>0</v>
      </c>
      <c r="F10" s="45"/>
      <c r="G10" s="45"/>
      <c r="H10" s="46"/>
      <c r="I10" s="44" cm="1">
        <f t="array" ref="I10">H4/6</f>
        <v>0</v>
      </c>
      <c r="J10" s="45"/>
      <c r="K10" s="45"/>
      <c r="L10" s="46"/>
      <c r="M10" s="12"/>
      <c r="N10" s="13"/>
      <c r="O10" s="13"/>
      <c r="P10" s="14"/>
    </row>
    <row r="11" ht="28.7" customHeight="1">
      <c r="A11" t="s" s="47">
        <v>9</v>
      </c>
      <c r="B11" s="48"/>
      <c r="C11" s="48"/>
      <c r="D11" s="49"/>
      <c r="E11" s="50" cm="1">
        <f t="array" ref="E11">E9-E10</f>
        <v>3.5</v>
      </c>
      <c r="F11" s="51"/>
      <c r="G11" s="51"/>
      <c r="H11" s="52"/>
      <c r="I11" s="50" cm="1">
        <f t="array" ref="I11">I9-I10</f>
        <v>13.5</v>
      </c>
      <c r="J11" s="51"/>
      <c r="K11" s="51"/>
      <c r="L11" s="52"/>
      <c r="M11" s="12"/>
      <c r="N11" s="13"/>
      <c r="O11" s="13"/>
      <c r="P11" s="14"/>
    </row>
    <row r="12" ht="28.7" customHeight="1">
      <c r="A12" t="s" s="38">
        <v>10</v>
      </c>
      <c r="B12" s="39"/>
      <c r="C12" s="39"/>
      <c r="D12" s="40"/>
      <c r="E12" s="53" cm="1">
        <f t="array" ref="E12">E11/E9</f>
        <v>1</v>
      </c>
      <c r="F12" s="54"/>
      <c r="G12" s="54"/>
      <c r="H12" s="55"/>
      <c r="I12" s="53" cm="1">
        <f t="array" ref="I12">I11/I9</f>
        <v>1</v>
      </c>
      <c r="J12" s="54"/>
      <c r="K12" s="54"/>
      <c r="L12" s="55"/>
      <c r="M12" s="12"/>
      <c r="N12" s="13"/>
      <c r="O12" s="13"/>
      <c r="P12" s="14"/>
    </row>
    <row r="13" ht="15" customHeight="1">
      <c r="A13" s="25"/>
      <c r="B13" s="26"/>
      <c r="C13" s="26"/>
      <c r="D13" s="26"/>
      <c r="E13" s="26"/>
      <c r="F13" s="26"/>
      <c r="G13" s="26"/>
      <c r="H13" s="26"/>
      <c r="I13" s="26"/>
      <c r="J13" s="26"/>
      <c r="K13" s="26"/>
      <c r="L13" s="26"/>
      <c r="M13" s="13"/>
      <c r="N13" s="13"/>
      <c r="O13" s="13"/>
      <c r="P13" s="14"/>
    </row>
    <row r="14" ht="15" customHeight="1">
      <c r="A14" s="27"/>
      <c r="B14" s="28"/>
      <c r="C14" s="28"/>
      <c r="D14" s="28"/>
      <c r="E14" s="28"/>
      <c r="F14" s="28"/>
      <c r="G14" s="28"/>
      <c r="H14" s="28"/>
      <c r="I14" s="28"/>
      <c r="J14" s="28"/>
      <c r="K14" s="28"/>
      <c r="L14" s="28"/>
      <c r="M14" s="13"/>
      <c r="N14" s="13"/>
      <c r="O14" s="13"/>
      <c r="P14" s="14"/>
    </row>
    <row r="15" ht="45" customHeight="1">
      <c r="A15" t="s" s="56">
        <v>11</v>
      </c>
      <c r="B15" s="57"/>
      <c r="C15" s="57"/>
      <c r="D15" s="57"/>
      <c r="E15" s="57"/>
      <c r="F15" s="57"/>
      <c r="G15" s="57"/>
      <c r="H15" s="57"/>
      <c r="I15" s="57"/>
      <c r="J15" s="57"/>
      <c r="K15" s="57"/>
      <c r="L15" s="58"/>
      <c r="M15" s="12"/>
      <c r="N15" s="13"/>
      <c r="O15" s="13"/>
      <c r="P15" s="14"/>
    </row>
    <row r="16" ht="50.25" customHeight="1">
      <c r="A16" t="s" s="59">
        <v>12</v>
      </c>
      <c r="B16" s="60"/>
      <c r="C16" s="60"/>
      <c r="D16" t="s" s="59">
        <v>5</v>
      </c>
      <c r="E16" s="60"/>
      <c r="F16" s="60"/>
      <c r="G16" t="s" s="59">
        <v>6</v>
      </c>
      <c r="H16" s="60"/>
      <c r="I16" s="60"/>
      <c r="J16" t="s" s="61">
        <v>13</v>
      </c>
      <c r="K16" s="62"/>
      <c r="L16" s="63"/>
      <c r="M16" s="12"/>
      <c r="N16" s="13"/>
      <c r="O16" s="13"/>
      <c r="P16" s="14"/>
    </row>
    <row r="17" ht="28.7" customHeight="1">
      <c r="A17" t="s" s="64">
        <v>14</v>
      </c>
      <c r="B17" s="65"/>
      <c r="C17" s="65"/>
      <c r="D17" s="66">
        <v>2</v>
      </c>
      <c r="E17" s="67"/>
      <c r="F17" s="68"/>
      <c r="G17" s="66">
        <v>1</v>
      </c>
      <c r="H17" s="67"/>
      <c r="I17" s="68"/>
      <c r="J17" s="69"/>
      <c r="K17" s="70"/>
      <c r="L17" s="71"/>
      <c r="M17" s="12"/>
      <c r="N17" s="13"/>
      <c r="O17" s="13"/>
      <c r="P17" s="14"/>
    </row>
    <row r="18" ht="28.7" customHeight="1">
      <c r="A18" t="s" s="38">
        <v>15</v>
      </c>
      <c r="B18" s="39"/>
      <c r="C18" s="40"/>
      <c r="D18" s="72" cm="1">
        <f t="array" ref="D18">D17*365/24</f>
        <v>30.4166666666667</v>
      </c>
      <c r="E18" s="73"/>
      <c r="F18" s="74"/>
      <c r="G18" s="72" cm="1">
        <f t="array" ref="G18">G17*365/6</f>
        <v>60.8333333333333</v>
      </c>
      <c r="H18" s="73"/>
      <c r="I18" s="74"/>
      <c r="J18" t="s" s="75">
        <v>16</v>
      </c>
      <c r="K18" s="76"/>
      <c r="L18" s="77" cm="1">
        <f t="array" ref="L18">(G17*365/6/12)+(D17*365/24/12)</f>
        <v>7.60416666666667</v>
      </c>
      <c r="M18" s="12"/>
      <c r="N18" s="13"/>
      <c r="O18" s="13"/>
      <c r="P18" s="14"/>
    </row>
    <row r="19" ht="28.7" customHeight="1">
      <c r="A19" t="s" s="64">
        <v>17</v>
      </c>
      <c r="B19" s="65"/>
      <c r="C19" s="65"/>
      <c r="D19" s="78" cm="1">
        <f t="array" ref="D19">E9*D17*365</f>
        <v>2555</v>
      </c>
      <c r="E19" s="79"/>
      <c r="F19" s="80"/>
      <c r="G19" s="78" cm="1">
        <f t="array" ref="G19">I9*G17*365</f>
        <v>4927.5</v>
      </c>
      <c r="H19" s="79"/>
      <c r="I19" s="80"/>
      <c r="J19" s="78" cm="1">
        <f t="array" ref="J19">G19+D19</f>
        <v>7482.5</v>
      </c>
      <c r="K19" s="79"/>
      <c r="L19" s="80"/>
      <c r="M19" s="12"/>
      <c r="N19" s="13"/>
      <c r="O19" s="13"/>
      <c r="P19" s="14"/>
    </row>
    <row r="20" ht="28.7" customHeight="1">
      <c r="A20" t="s" s="64">
        <v>18</v>
      </c>
      <c r="B20" s="65"/>
      <c r="C20" s="65"/>
      <c r="D20" s="78" cm="1">
        <f t="array" ref="D20">E10*D17*365</f>
        <v>0</v>
      </c>
      <c r="E20" s="79"/>
      <c r="F20" s="80"/>
      <c r="G20" s="78" cm="1">
        <f t="array" ref="G20">I10*G17*365</f>
        <v>0</v>
      </c>
      <c r="H20" s="79"/>
      <c r="I20" s="80"/>
      <c r="J20" s="78" cm="1">
        <f t="array" ref="J20">G20+D20</f>
        <v>0</v>
      </c>
      <c r="K20" s="79"/>
      <c r="L20" s="80"/>
      <c r="M20" s="12"/>
      <c r="N20" s="13"/>
      <c r="O20" s="13"/>
      <c r="P20" s="14"/>
    </row>
    <row r="21" ht="28.7" customHeight="1">
      <c r="A21" t="s" s="81">
        <v>19</v>
      </c>
      <c r="B21" s="82"/>
      <c r="C21" s="82"/>
      <c r="D21" s="83" cm="1">
        <f t="array" ref="D21">D19-D20</f>
        <v>2555</v>
      </c>
      <c r="E21" s="84"/>
      <c r="F21" s="85"/>
      <c r="G21" s="83" cm="1">
        <f t="array" ref="G21">G19-G20</f>
        <v>4927.5</v>
      </c>
      <c r="H21" s="84"/>
      <c r="I21" s="85"/>
      <c r="J21" s="83" cm="1">
        <f t="array" ref="J21">G21+D21</f>
        <v>7482.5</v>
      </c>
      <c r="K21" s="84"/>
      <c r="L21" s="85"/>
      <c r="M21" s="12"/>
      <c r="N21" s="13"/>
      <c r="O21" s="13"/>
      <c r="P21" s="14"/>
    </row>
    <row r="22" ht="28.7" customHeight="1">
      <c r="A22" t="s" s="64">
        <v>20</v>
      </c>
      <c r="B22" s="65"/>
      <c r="C22" s="65"/>
      <c r="D22" s="53" cm="1">
        <f t="array" ref="D22">D21/D19</f>
        <v>1</v>
      </c>
      <c r="E22" s="54"/>
      <c r="F22" s="55"/>
      <c r="G22" s="53" cm="1">
        <f t="array" ref="G22">G21/G19</f>
        <v>1</v>
      </c>
      <c r="H22" s="54"/>
      <c r="I22" s="55"/>
      <c r="J22" s="53" cm="1">
        <f t="array" ref="J22">J21/J19</f>
        <v>1</v>
      </c>
      <c r="K22" s="54"/>
      <c r="L22" s="55"/>
      <c r="M22" s="12"/>
      <c r="N22" s="13"/>
      <c r="O22" s="13"/>
      <c r="P22" s="14"/>
    </row>
    <row r="23" ht="22.5" customHeight="1">
      <c r="A23" s="25"/>
      <c r="B23" s="26"/>
      <c r="C23" s="26"/>
      <c r="D23" s="26"/>
      <c r="E23" s="26"/>
      <c r="F23" s="26"/>
      <c r="G23" s="26"/>
      <c r="H23" s="26"/>
      <c r="I23" s="26"/>
      <c r="J23" s="26"/>
      <c r="K23" s="26"/>
      <c r="L23" s="26"/>
      <c r="M23" s="13"/>
      <c r="N23" s="13"/>
      <c r="O23" s="13"/>
      <c r="P23" s="14"/>
    </row>
    <row r="24" ht="35.25" customHeight="1">
      <c r="A24" t="s" s="86">
        <v>21</v>
      </c>
      <c r="B24" s="87"/>
      <c r="C24" s="87"/>
      <c r="D24" s="87"/>
      <c r="E24" s="87"/>
      <c r="F24" s="87"/>
      <c r="G24" s="87"/>
      <c r="H24" s="87"/>
      <c r="I24" s="87"/>
      <c r="J24" s="87"/>
      <c r="K24" s="87"/>
      <c r="L24" s="87"/>
      <c r="M24" s="13"/>
      <c r="N24" s="13"/>
      <c r="O24" s="13"/>
      <c r="P24" s="14"/>
    </row>
    <row r="25" ht="15" customHeight="1">
      <c r="A25" s="88"/>
      <c r="B25" s="89"/>
      <c r="C25" s="89"/>
      <c r="D25" s="89"/>
      <c r="E25" s="89"/>
      <c r="F25" s="89"/>
      <c r="G25" s="89"/>
      <c r="H25" s="89"/>
      <c r="I25" s="89"/>
      <c r="J25" s="89"/>
      <c r="K25" s="89"/>
      <c r="L25" s="89"/>
      <c r="M25" s="13"/>
      <c r="N25" s="13"/>
      <c r="O25" s="13"/>
      <c r="P25" s="14"/>
    </row>
    <row r="26" ht="15" customHeight="1">
      <c r="A26" s="88"/>
      <c r="B26" s="89"/>
      <c r="C26" s="89"/>
      <c r="D26" s="89"/>
      <c r="E26" s="89"/>
      <c r="F26" s="89"/>
      <c r="G26" s="89"/>
      <c r="H26" s="89"/>
      <c r="I26" s="89"/>
      <c r="J26" s="89"/>
      <c r="K26" s="89"/>
      <c r="L26" s="89"/>
      <c r="M26" s="13"/>
      <c r="N26" s="13"/>
      <c r="O26" s="13"/>
      <c r="P26" s="14"/>
    </row>
    <row r="27" ht="15" customHeight="1">
      <c r="A27" s="90"/>
      <c r="B27" s="13"/>
      <c r="C27" s="13"/>
      <c r="D27" s="13"/>
      <c r="E27" s="13"/>
      <c r="F27" s="13"/>
      <c r="G27" s="13"/>
      <c r="H27" s="13"/>
      <c r="I27" s="13"/>
      <c r="J27" s="13"/>
      <c r="K27" s="13"/>
      <c r="L27" s="13"/>
      <c r="M27" s="13"/>
      <c r="N27" s="13"/>
      <c r="O27" s="13"/>
      <c r="P27" s="14"/>
    </row>
    <row r="28" ht="15" customHeight="1">
      <c r="A28" s="88"/>
      <c r="B28" s="89"/>
      <c r="C28" s="89"/>
      <c r="D28" s="89"/>
      <c r="E28" s="89"/>
      <c r="F28" s="89"/>
      <c r="G28" s="89"/>
      <c r="H28" s="89"/>
      <c r="I28" s="89"/>
      <c r="J28" s="89"/>
      <c r="K28" s="89"/>
      <c r="L28" s="89"/>
      <c r="M28" s="13"/>
      <c r="N28" s="13"/>
      <c r="O28" s="13"/>
      <c r="P28" s="14"/>
    </row>
    <row r="29" ht="15" customHeight="1">
      <c r="A29" s="88"/>
      <c r="B29" s="89"/>
      <c r="C29" s="89"/>
      <c r="D29" s="89"/>
      <c r="E29" s="89"/>
      <c r="F29" s="89"/>
      <c r="G29" s="89"/>
      <c r="H29" s="89"/>
      <c r="I29" s="89"/>
      <c r="J29" s="89"/>
      <c r="K29" s="89"/>
      <c r="L29" s="89"/>
      <c r="M29" s="13"/>
      <c r="N29" s="13"/>
      <c r="O29" s="13"/>
      <c r="P29" s="14"/>
    </row>
    <row r="30" ht="15" customHeight="1">
      <c r="A30" s="91"/>
      <c r="B30" s="92"/>
      <c r="C30" s="92"/>
      <c r="D30" s="92"/>
      <c r="E30" s="92"/>
      <c r="F30" s="92"/>
      <c r="G30" s="92"/>
      <c r="H30" s="92"/>
      <c r="I30" s="92"/>
      <c r="J30" s="92"/>
      <c r="K30" s="92"/>
      <c r="L30" s="92"/>
      <c r="M30" s="13"/>
      <c r="N30" s="13"/>
      <c r="O30" s="13"/>
      <c r="P30" s="14"/>
    </row>
    <row r="31" ht="15" customHeight="1">
      <c r="A31" s="90"/>
      <c r="B31" s="13"/>
      <c r="C31" s="13"/>
      <c r="D31" s="13"/>
      <c r="E31" s="13"/>
      <c r="F31" s="13"/>
      <c r="G31" s="13"/>
      <c r="H31" s="13"/>
      <c r="I31" s="13"/>
      <c r="J31" s="13"/>
      <c r="K31" s="13"/>
      <c r="L31" s="13"/>
      <c r="M31" s="13"/>
      <c r="N31" s="13"/>
      <c r="O31" s="13"/>
      <c r="P31" s="14"/>
    </row>
    <row r="32" ht="15" customHeight="1">
      <c r="A32" s="90"/>
      <c r="B32" s="13"/>
      <c r="C32" s="13"/>
      <c r="D32" s="13"/>
      <c r="E32" s="13"/>
      <c r="F32" s="13"/>
      <c r="G32" s="13"/>
      <c r="H32" s="13"/>
      <c r="I32" s="13"/>
      <c r="J32" s="13"/>
      <c r="K32" s="13"/>
      <c r="L32" s="13"/>
      <c r="M32" s="13"/>
      <c r="N32" s="13"/>
      <c r="O32" s="13"/>
      <c r="P32" s="14"/>
    </row>
    <row r="33" ht="15" customHeight="1">
      <c r="A33" s="90"/>
      <c r="B33" s="13"/>
      <c r="C33" s="13"/>
      <c r="D33" s="13"/>
      <c r="E33" s="89"/>
      <c r="F33" s="92"/>
      <c r="G33" s="92"/>
      <c r="H33" s="92"/>
      <c r="I33" s="92"/>
      <c r="J33" s="92"/>
      <c r="K33" s="92"/>
      <c r="L33" s="92"/>
      <c r="M33" s="92"/>
      <c r="N33" s="92"/>
      <c r="O33" s="92"/>
      <c r="P33" s="93"/>
    </row>
    <row r="34" ht="15" customHeight="1">
      <c r="A34" s="90"/>
      <c r="B34" s="13"/>
      <c r="C34" s="13"/>
      <c r="D34" s="13"/>
      <c r="E34" s="92"/>
      <c r="F34" s="92"/>
      <c r="G34" s="92"/>
      <c r="H34" s="92"/>
      <c r="I34" s="92"/>
      <c r="J34" s="92"/>
      <c r="K34" s="92"/>
      <c r="L34" s="92"/>
      <c r="M34" s="92"/>
      <c r="N34" s="92"/>
      <c r="O34" s="92"/>
      <c r="P34" s="93"/>
    </row>
    <row r="35" ht="15" customHeight="1">
      <c r="A35" s="94"/>
      <c r="B35" s="95"/>
      <c r="C35" s="95"/>
      <c r="D35" s="95"/>
      <c r="E35" s="96"/>
      <c r="F35" s="96"/>
      <c r="G35" s="96"/>
      <c r="H35" s="96"/>
      <c r="I35" s="96"/>
      <c r="J35" s="96"/>
      <c r="K35" s="96"/>
      <c r="L35" s="96"/>
      <c r="M35" s="96"/>
      <c r="N35" s="96"/>
      <c r="O35" s="96"/>
      <c r="P35" s="97"/>
    </row>
  </sheetData>
  <mergeCells count="48">
    <mergeCell ref="B1:L2"/>
    <mergeCell ref="B3:L3"/>
    <mergeCell ref="E4:G4"/>
    <mergeCell ref="A7:L7"/>
    <mergeCell ref="A8:D8"/>
    <mergeCell ref="E8:H8"/>
    <mergeCell ref="I8:L8"/>
    <mergeCell ref="A9:D9"/>
    <mergeCell ref="E9:H9"/>
    <mergeCell ref="I9:L9"/>
    <mergeCell ref="A10:D10"/>
    <mergeCell ref="E10:H10"/>
    <mergeCell ref="I10:L10"/>
    <mergeCell ref="A11:D11"/>
    <mergeCell ref="E11:H11"/>
    <mergeCell ref="I11:L11"/>
    <mergeCell ref="A12:D12"/>
    <mergeCell ref="E12:H12"/>
    <mergeCell ref="I12:L12"/>
    <mergeCell ref="A15:L15"/>
    <mergeCell ref="A16:C16"/>
    <mergeCell ref="D16:F16"/>
    <mergeCell ref="G16:I16"/>
    <mergeCell ref="J16:L17"/>
    <mergeCell ref="A17:C17"/>
    <mergeCell ref="D17:F17"/>
    <mergeCell ref="G17:I17"/>
    <mergeCell ref="A18:C18"/>
    <mergeCell ref="D18:F18"/>
    <mergeCell ref="G18:I18"/>
    <mergeCell ref="J18:K18"/>
    <mergeCell ref="A19:C19"/>
    <mergeCell ref="D19:F19"/>
    <mergeCell ref="G19:I19"/>
    <mergeCell ref="J19:L19"/>
    <mergeCell ref="A20:C20"/>
    <mergeCell ref="D20:F20"/>
    <mergeCell ref="G20:I20"/>
    <mergeCell ref="J20:L20"/>
    <mergeCell ref="A21:C21"/>
    <mergeCell ref="D21:F21"/>
    <mergeCell ref="G21:I21"/>
    <mergeCell ref="J21:L21"/>
    <mergeCell ref="A22:C22"/>
    <mergeCell ref="D22:F22"/>
    <mergeCell ref="G22:I22"/>
    <mergeCell ref="J22:L22"/>
    <mergeCell ref="A24:L24"/>
  </mergeCells>
  <pageMargins left="0.354167" right="0.322917" top="0.6875" bottom="0.46875" header="0.3" footer="0.3"/>
  <pageSetup firstPageNumber="1" fitToHeight="1" fitToWidth="1" scale="94" useFirstPageNumber="0" orientation="portrait" pageOrder="downThenOver"/>
  <headerFooter>
    <oddFooter>&amp;R&amp;"Aptos Narrow,Regular"&amp;8&amp;K000000Rev 3.1.25</oddFooter>
  </headerFooter>
  <drawing r:id="rId1"/>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